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9405" activeTab="1"/>
  </bookViews>
  <sheets>
    <sheet name="Шаблон_отчета_24г." sheetId="1" r:id="rId1"/>
    <sheet name="Перечень мероприятий" sheetId="2" r:id="rId2"/>
  </sheets>
  <definedNames>
    <definedName name="_GoBack" localSheetId="1">'Перечень мероприятий'!$C$11</definedName>
    <definedName name="_xlnm.Print_Titles" localSheetId="0">Шаблон_отчета_24г.!$A:$A</definedName>
    <definedName name="_xlnm.Print_Area" localSheetId="1">'Перечень мероприятий'!$A$1:$G$128</definedName>
    <definedName name="_xlnm.Print_Area" localSheetId="0">Шаблон_отчета_24г.!$A$1:$AE$11</definedName>
  </definedNames>
  <calcPr calcId="124519"/>
</workbook>
</file>

<file path=xl/calcChain.xml><?xml version="1.0" encoding="utf-8"?>
<calcChain xmlns="http://schemas.openxmlformats.org/spreadsheetml/2006/main">
  <c r="E6" i="2"/>
  <c r="E29"/>
  <c r="F29"/>
  <c r="G29"/>
  <c r="F105"/>
  <c r="E105"/>
  <c r="F51"/>
  <c r="E51"/>
  <c r="G80" l="1"/>
  <c r="F80" l="1"/>
  <c r="E80"/>
  <c r="G105" l="1"/>
  <c r="G102"/>
  <c r="G83"/>
  <c r="G77"/>
  <c r="G62"/>
  <c r="G51"/>
  <c r="G7"/>
  <c r="G6" l="1"/>
  <c r="A1" i="1"/>
  <c r="A3"/>
  <c r="AE8"/>
  <c r="AB8"/>
  <c r="Y8"/>
  <c r="V8"/>
  <c r="S8"/>
  <c r="P8"/>
  <c r="M8"/>
  <c r="J8"/>
  <c r="G8"/>
  <c r="D8" l="1"/>
  <c r="AD8"/>
  <c r="AC8"/>
  <c r="F102" i="2"/>
  <c r="AA8" i="1" s="1"/>
  <c r="E102" i="2"/>
  <c r="Z8" i="1" s="1"/>
  <c r="F83" i="2"/>
  <c r="X8" i="1" s="1"/>
  <c r="E83" i="2"/>
  <c r="W8" i="1" s="1"/>
  <c r="U8"/>
  <c r="T8"/>
  <c r="F77" i="2"/>
  <c r="R8" i="1" s="1"/>
  <c r="E77" i="2"/>
  <c r="Q8" i="1" s="1"/>
  <c r="O8"/>
  <c r="N8"/>
  <c r="L8"/>
  <c r="K8"/>
  <c r="I8"/>
  <c r="H8"/>
  <c r="F7" i="2"/>
  <c r="F6" s="1"/>
  <c r="E7"/>
  <c r="F8" i="1" l="1"/>
  <c r="C8" s="1"/>
  <c r="E8"/>
  <c r="B8" s="1"/>
</calcChain>
</file>

<file path=xl/sharedStrings.xml><?xml version="1.0" encoding="utf-8"?>
<sst xmlns="http://schemas.openxmlformats.org/spreadsheetml/2006/main" count="211" uniqueCount="170">
  <si>
    <t>По реализации мероприятий по укреплению общественного здоровья</t>
  </si>
  <si>
    <t>Наименование МО</t>
  </si>
  <si>
    <t>Всего</t>
  </si>
  <si>
    <t>профилактика алкоголя, табачной и наркотической зависимости</t>
  </si>
  <si>
    <t>физическая активность</t>
  </si>
  <si>
    <t>нормы правильного питания</t>
  </si>
  <si>
    <t>профилактика стресса</t>
  </si>
  <si>
    <t>профилактика онкологии</t>
  </si>
  <si>
    <t>профилактика сердечно-сосудистых заболеваний</t>
  </si>
  <si>
    <t>охрана материнства и детства</t>
  </si>
  <si>
    <t>профилактика отравлений</t>
  </si>
  <si>
    <t>профилактика травматизма</t>
  </si>
  <si>
    <t>количество мероприятий (шт.)</t>
  </si>
  <si>
    <t>количество участников (чел.)</t>
  </si>
  <si>
    <t>К отчету прилагается перечень мероприятий в разбивке по темам и, при наличии, фотоматериалы.</t>
  </si>
  <si>
    <t>№ п.п.</t>
  </si>
  <si>
    <t>Наименование мероприятия</t>
  </si>
  <si>
    <t>Приложение №2</t>
  </si>
  <si>
    <t>1.</t>
  </si>
  <si>
    <t>Профилактика алкоголя, табачной и наркотической зависимости</t>
  </si>
  <si>
    <t>1.1.</t>
  </si>
  <si>
    <t>1.2.</t>
  </si>
  <si>
    <t>1.3.</t>
  </si>
  <si>
    <t>2.</t>
  </si>
  <si>
    <t>Физическая активность</t>
  </si>
  <si>
    <t>2.1.</t>
  </si>
  <si>
    <t>2.2.</t>
  </si>
  <si>
    <t>2.3.</t>
  </si>
  <si>
    <t>3.</t>
  </si>
  <si>
    <t>Нормы правильного питания</t>
  </si>
  <si>
    <t>3.1.</t>
  </si>
  <si>
    <t>3.2.</t>
  </si>
  <si>
    <t>4.</t>
  </si>
  <si>
    <t>Профилактика стресса</t>
  </si>
  <si>
    <t>4.1.</t>
  </si>
  <si>
    <t>5.</t>
  </si>
  <si>
    <t>Профилактика онкологии</t>
  </si>
  <si>
    <t>5.1.</t>
  </si>
  <si>
    <t>6.</t>
  </si>
  <si>
    <t>Профилактика сердечно-сосудистых заболеваний</t>
  </si>
  <si>
    <t>6.1.</t>
  </si>
  <si>
    <t>7.</t>
  </si>
  <si>
    <t>Охрана материнства и детства</t>
  </si>
  <si>
    <t>7.1.</t>
  </si>
  <si>
    <t>8.</t>
  </si>
  <si>
    <t>8.1.</t>
  </si>
  <si>
    <t>9.</t>
  </si>
  <si>
    <t>Профилактика отравлений</t>
  </si>
  <si>
    <t>9.1.</t>
  </si>
  <si>
    <t>9.2.</t>
  </si>
  <si>
    <t>9.3.</t>
  </si>
  <si>
    <t>Профилактика травматизма</t>
  </si>
  <si>
    <t>Дата проведения мероприятия</t>
  </si>
  <si>
    <t>организатор</t>
  </si>
  <si>
    <t>кол-во мероприятий</t>
  </si>
  <si>
    <t>затраченная сумма  бюджета (руб.)</t>
  </si>
  <si>
    <t>среднее количество участников (чел.)</t>
  </si>
  <si>
    <t>финансирование мероприятий (руб)</t>
  </si>
  <si>
    <t xml:space="preserve">Перечень мероприятий по укреплению общественного здоровья </t>
  </si>
  <si>
    <t>1.4.</t>
  </si>
  <si>
    <t>1.5.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</si>
  <si>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</si>
  <si>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</si>
  <si>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</si>
  <si>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</si>
  <si>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</si>
  <si>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</si>
  <si>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</si>
  <si>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</si>
  <si>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</si>
  <si>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</si>
  <si>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</si>
  <si>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</si>
  <si>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</si>
  <si>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</si>
  <si>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</si>
  <si>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</si>
  <si>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</si>
  <si>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9.4.</t>
  </si>
  <si>
    <t>3.3.</t>
  </si>
  <si>
    <t>3.4.</t>
  </si>
  <si>
    <t>1.6.</t>
  </si>
  <si>
    <t>1.7.</t>
  </si>
  <si>
    <t>1.8.</t>
  </si>
  <si>
    <t>1.9.</t>
  </si>
  <si>
    <t>4.2.</t>
  </si>
  <si>
    <t>4.3.</t>
  </si>
  <si>
    <t>4.4.</t>
  </si>
  <si>
    <t>7.2.</t>
  </si>
  <si>
    <t>7.3.</t>
  </si>
  <si>
    <t>7.4.</t>
  </si>
  <si>
    <t>9.5.</t>
  </si>
  <si>
    <t>9.6.</t>
  </si>
  <si>
    <t>9.7.</t>
  </si>
  <si>
    <t>9.8.</t>
  </si>
  <si>
    <t>9.9.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</si>
  <si>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</si>
  <si>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</si>
  <si>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</si>
  <si>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</si>
  <si>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</si>
  <si>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</si>
  <si>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</si>
  <si>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</si>
  <si>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</si>
  <si>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</si>
  <si>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</si>
  <si>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3.5.</t>
  </si>
  <si>
    <t>3.6.</t>
  </si>
  <si>
    <t>3.7.</t>
  </si>
  <si>
    <t>3.8.</t>
  </si>
  <si>
    <t>3.9.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</si>
  <si>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</si>
  <si>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</si>
  <si>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</si>
  <si>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</si>
  <si>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</si>
  <si>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</si>
  <si>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</si>
  <si>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</si>
  <si>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</si>
  <si>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</si>
  <si>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</si>
  <si>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</si>
  <si>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</si>
  <si>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</si>
  <si>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</si>
  <si>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</si>
  <si>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</si>
  <si>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</si>
  <si>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</si>
  <si>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</si>
  <si>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</si>
  <si>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</si>
  <si>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9.10.</t>
  </si>
  <si>
    <t>9.20.</t>
  </si>
  <si>
    <t>9.11.</t>
  </si>
  <si>
    <t>9.12.</t>
  </si>
  <si>
    <t>9.13.</t>
  </si>
  <si>
    <t>9.14.</t>
  </si>
  <si>
    <t>9.15.</t>
  </si>
  <si>
    <t>9.16.</t>
  </si>
  <si>
    <t>9.17.</t>
  </si>
  <si>
    <t>9.18.</t>
  </si>
  <si>
    <t>9.19.</t>
  </si>
  <si>
    <t xml:space="preserve">Ответственный за формирование отчета: </t>
  </si>
  <si>
    <t xml:space="preserve">тел.должность </t>
  </si>
  <si>
    <t xml:space="preserve">Отчет </t>
  </si>
  <si>
    <t>оформление рабочих мест, мест общего пользования в помещениях на территории знаками, запрещающими курение. Запрет курения на рабочих местах регулируется Федеральным законом №15-ФЗ от 23 февраля 2013 г. «Об охране здоровья граждан от воздействия окружающего табачного дыма и последствий потребления табака»;</t>
  </si>
  <si>
    <t>оформление мест общего пользования (туалеты, лестницы, коридоры) детекторами дыма - для осуществления контроля за соблюдение запрета курения в МБУ ДО ЦТР</t>
  </si>
  <si>
    <t xml:space="preserve">участие в мероприятиях, посвященных Дню отказа от курения «Бросай курить» </t>
  </si>
  <si>
    <t>организация дней здоровья, бесед, посвященных отказу от потребления никотинсодержащих продуктов</t>
  </si>
  <si>
    <r>
      <rPr>
        <sz val="7"/>
        <color theme="1"/>
        <rFont val="Times New Roman"/>
        <family val="1"/>
        <charset val="204"/>
      </rPr>
      <t xml:space="preserve">  </t>
    </r>
    <r>
      <rPr>
        <sz val="12"/>
        <color theme="1"/>
        <rFont val="Times New Roman"/>
        <family val="1"/>
        <charset val="204"/>
      </rPr>
      <t>участие  мастер-класса «Гимнастика для суставов»</t>
    </r>
  </si>
  <si>
    <t>совместное посещение работниками «Баден - Баден»</t>
  </si>
  <si>
    <t>проведение мероприятий по популяризации принципов здорового питания: организация конкурсов среди работников «Здоровый завтрак (обед, ужин, перекус)»</t>
  </si>
  <si>
    <t xml:space="preserve">конкурс по изготовлению салатов «Витаминная бомба» </t>
  </si>
  <si>
    <t>прогулка в лесу «Эхо нашего леса»</t>
  </si>
  <si>
    <t>мастер - класс «Дыхательная гимнастика»</t>
  </si>
  <si>
    <t>соблюдение корпоративной этики, популяризация культуры делового общения и этикета</t>
  </si>
  <si>
    <t>организация тренингов по психоэмоциональному выгоранию</t>
  </si>
  <si>
    <t>за период: 4 квартал 2024 г. (ул. Металлургов, д.8 и ул. Пятилетки, д.6)</t>
  </si>
  <si>
    <t xml:space="preserve"> </t>
  </si>
  <si>
    <t>Просмотр фильма "Гололед"</t>
  </si>
  <si>
    <t>педагог-организатор Иванова Е.В.</t>
  </si>
  <si>
    <t>педагоги-организаторы Иванова Е.В., Ходюкова И.В.</t>
  </si>
  <si>
    <t xml:space="preserve"> заместитель директора по АХЧ Саитова Г.З., заведующий хоз-вом Петрова Н.С.</t>
  </si>
  <si>
    <t>педагог доп. обр. Голендухин В.Н.</t>
  </si>
  <si>
    <t>педагог-организатор Ходюкова И.В.</t>
  </si>
  <si>
    <t>обучение работников основам оказания первой медицинской помощи на производстве, в том числе при сердечно - сосудистых состояниях</t>
  </si>
  <si>
    <t>педагоги - организаторы Иванова Е.В., Ходюкова И.В.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</si>
</sst>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8"/>
      <color theme="1"/>
      <name val="Liberation Serif"/>
      <family val="1"/>
      <charset val="204"/>
    </font>
    <font>
      <sz val="10"/>
      <name val="Arial"/>
      <family val="2"/>
      <charset val="204"/>
    </font>
    <font>
      <sz val="11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2"/>
      <color theme="1"/>
      <name val="Liberation Serif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Liberation Serif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4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/>
    <xf numFmtId="1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/>
    <xf numFmtId="2" fontId="1" fillId="2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justify" vertical="top" wrapText="1"/>
    </xf>
    <xf numFmtId="0" fontId="0" fillId="0" borderId="0" xfId="0" applyFill="1"/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" fontId="1" fillId="0" borderId="1" xfId="0" applyNumberFormat="1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16" fontId="9" fillId="0" borderId="1" xfId="0" applyNumberFormat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justify" vertical="top"/>
    </xf>
    <xf numFmtId="0" fontId="1" fillId="3" borderId="1" xfId="0" applyFont="1" applyFill="1" applyBorder="1" applyAlignment="1">
      <alignment horizontal="justify" vertical="top"/>
    </xf>
    <xf numFmtId="16" fontId="1" fillId="0" borderId="1" xfId="0" applyNumberFormat="1" applyFont="1" applyBorder="1" applyAlignment="1">
      <alignment horizontal="justify" vertical="top"/>
    </xf>
    <xf numFmtId="16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justify" vertical="top"/>
    </xf>
    <xf numFmtId="14" fontId="1" fillId="0" borderId="1" xfId="0" applyNumberFormat="1" applyFont="1" applyFill="1" applyBorder="1" applyAlignment="1">
      <alignment horizontal="justify" vertical="top"/>
    </xf>
    <xf numFmtId="14" fontId="1" fillId="0" borderId="1" xfId="0" applyNumberFormat="1" applyFont="1" applyBorder="1" applyAlignment="1">
      <alignment horizontal="justify" vertical="top"/>
    </xf>
    <xf numFmtId="14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top" wrapText="1"/>
    </xf>
    <xf numFmtId="14" fontId="1" fillId="0" borderId="2" xfId="0" applyNumberFormat="1" applyFont="1" applyFill="1" applyBorder="1" applyAlignment="1">
      <alignment horizontal="justify" vertical="top"/>
    </xf>
    <xf numFmtId="0" fontId="11" fillId="0" borderId="0" xfId="0" applyFont="1" applyAlignment="1">
      <alignment vertical="top"/>
    </xf>
    <xf numFmtId="0" fontId="13" fillId="0" borderId="1" xfId="0" applyFont="1" applyBorder="1" applyAlignment="1">
      <alignment horizontal="justify" vertical="top"/>
    </xf>
    <xf numFmtId="0" fontId="13" fillId="3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11" fillId="0" borderId="0" xfId="0" applyFont="1" applyAlignment="1">
      <alignment horizontal="justify" vertical="top"/>
    </xf>
    <xf numFmtId="0" fontId="1" fillId="0" borderId="0" xfId="0" applyFont="1" applyAlignment="1">
      <alignment horizontal="right" vertical="top"/>
    </xf>
    <xf numFmtId="2" fontId="8" fillId="0" borderId="0" xfId="0" applyNumberFormat="1" applyFont="1" applyAlignment="1">
      <alignment horizontal="justify" vertical="top"/>
    </xf>
    <xf numFmtId="2" fontId="1" fillId="0" borderId="1" xfId="0" applyNumberFormat="1" applyFont="1" applyBorder="1" applyAlignment="1">
      <alignment horizontal="justify" vertical="top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2" fontId="12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/>
    </xf>
    <xf numFmtId="0" fontId="1" fillId="0" borderId="5" xfId="0" applyFont="1" applyFill="1" applyBorder="1" applyAlignment="1">
      <alignment horizontal="justify" vertical="top"/>
    </xf>
    <xf numFmtId="0" fontId="1" fillId="0" borderId="2" xfId="0" applyFont="1" applyFill="1" applyBorder="1" applyAlignment="1">
      <alignment horizontal="center" vertical="top"/>
    </xf>
    <xf numFmtId="2" fontId="1" fillId="0" borderId="2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" fontId="15" fillId="0" borderId="1" xfId="0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justify" vertical="top"/>
    </xf>
    <xf numFmtId="0" fontId="15" fillId="0" borderId="1" xfId="0" applyFont="1" applyFill="1" applyBorder="1" applyAlignment="1">
      <alignment horizontal="left" vertical="top" wrapText="1"/>
    </xf>
    <xf numFmtId="14" fontId="15" fillId="0" borderId="1" xfId="0" applyNumberFormat="1" applyFont="1" applyFill="1" applyBorder="1" applyAlignment="1">
      <alignment horizontal="left" vertical="top" wrapText="1"/>
    </xf>
    <xf numFmtId="49" fontId="9" fillId="4" borderId="1" xfId="0" applyNumberFormat="1" applyFont="1" applyFill="1" applyBorder="1" applyAlignment="1">
      <alignment horizontal="justify" vertical="center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center" wrapText="1"/>
    </xf>
    <xf numFmtId="14" fontId="9" fillId="4" borderId="1" xfId="0" applyNumberFormat="1" applyFont="1" applyFill="1" applyBorder="1" applyAlignment="1">
      <alignment horizontal="justify" vertical="center"/>
    </xf>
    <xf numFmtId="0" fontId="10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/>
    </xf>
    <xf numFmtId="0" fontId="9" fillId="0" borderId="1" xfId="0" applyFont="1" applyBorder="1" applyAlignment="1">
      <alignment horizontal="justify"/>
    </xf>
    <xf numFmtId="0" fontId="9" fillId="0" borderId="0" xfId="0" applyFont="1"/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justify" vertical="top" wrapText="1"/>
    </xf>
    <xf numFmtId="14" fontId="10" fillId="0" borderId="7" xfId="0" applyNumberFormat="1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justify" vertical="top"/>
    </xf>
    <xf numFmtId="0" fontId="9" fillId="0" borderId="6" xfId="0" applyFont="1" applyBorder="1"/>
    <xf numFmtId="14" fontId="1" fillId="0" borderId="7" xfId="0" applyNumberFormat="1" applyFont="1" applyBorder="1" applyAlignment="1">
      <alignment horizontal="justify" vertical="top"/>
    </xf>
    <xf numFmtId="0" fontId="1" fillId="0" borderId="8" xfId="0" applyFont="1" applyBorder="1" applyAlignment="1">
      <alignment horizontal="justify" vertical="top"/>
    </xf>
    <xf numFmtId="0" fontId="1" fillId="0" borderId="8" xfId="0" applyFont="1" applyBorder="1" applyAlignment="1">
      <alignment horizontal="justify" vertical="top" wrapText="1"/>
    </xf>
    <xf numFmtId="0" fontId="9" fillId="0" borderId="6" xfId="0" applyFont="1" applyBorder="1" applyAlignment="1">
      <alignment wrapText="1"/>
    </xf>
    <xf numFmtId="0" fontId="17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3" fillId="0" borderId="7" xfId="0" applyNumberFormat="1" applyFont="1" applyFill="1" applyBorder="1" applyAlignment="1">
      <alignment horizontal="justify" vertical="top"/>
    </xf>
    <xf numFmtId="0" fontId="13" fillId="3" borderId="2" xfId="0" applyFont="1" applyFill="1" applyBorder="1" applyAlignment="1">
      <alignment horizontal="justify" vertical="top"/>
    </xf>
    <xf numFmtId="0" fontId="9" fillId="0" borderId="6" xfId="0" applyFont="1" applyBorder="1" applyAlignment="1">
      <alignment horizontal="justify"/>
    </xf>
    <xf numFmtId="0" fontId="17" fillId="0" borderId="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/>
    </xf>
    <xf numFmtId="0" fontId="1" fillId="2" borderId="3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5"/>
  <sheetViews>
    <sheetView view="pageBreakPreview" zoomScaleSheetLayoutView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H23" sqref="H23"/>
    </sheetView>
  </sheetViews>
  <sheetFormatPr defaultRowHeight="15.75"/>
  <cols>
    <col min="1" max="1" width="12.140625" style="1" customWidth="1"/>
    <col min="2" max="2" width="12.5703125" style="1" customWidth="1"/>
    <col min="3" max="3" width="16.42578125" style="1" customWidth="1"/>
    <col min="4" max="4" width="15.5703125" style="1" customWidth="1"/>
    <col min="5" max="5" width="12.28515625" style="1" customWidth="1"/>
    <col min="6" max="6" width="11" style="1" customWidth="1"/>
    <col min="7" max="7" width="15.5703125" style="1" customWidth="1"/>
    <col min="8" max="8" width="12.7109375" style="1" customWidth="1"/>
    <col min="9" max="9" width="10.7109375" style="1" customWidth="1"/>
    <col min="10" max="10" width="16" style="1" customWidth="1"/>
    <col min="11" max="11" width="12.28515625" style="1" customWidth="1"/>
    <col min="12" max="12" width="10.85546875" style="1" customWidth="1"/>
    <col min="13" max="13" width="15.5703125" style="1" customWidth="1"/>
    <col min="14" max="14" width="13.42578125" style="1" customWidth="1"/>
    <col min="15" max="15" width="11" style="1" customWidth="1"/>
    <col min="16" max="16" width="12.85546875" style="1" customWidth="1"/>
    <col min="17" max="17" width="12.42578125" style="1" customWidth="1"/>
    <col min="18" max="18" width="11" style="1" customWidth="1"/>
    <col min="19" max="19" width="15.28515625" style="1" customWidth="1"/>
    <col min="20" max="20" width="12.28515625" style="1" customWidth="1"/>
    <col min="21" max="21" width="10.85546875" style="1" customWidth="1"/>
    <col min="22" max="22" width="15.42578125" style="1" customWidth="1"/>
    <col min="23" max="23" width="12.85546875" style="1" customWidth="1"/>
    <col min="24" max="24" width="11" style="1" customWidth="1"/>
    <col min="25" max="25" width="15.140625" style="1" customWidth="1"/>
    <col min="26" max="26" width="12.28515625" style="1" customWidth="1"/>
    <col min="27" max="27" width="10.7109375" style="1" customWidth="1"/>
    <col min="28" max="28" width="15.140625" style="1" customWidth="1"/>
    <col min="29" max="29" width="12.28515625" style="1" customWidth="1"/>
    <col min="30" max="30" width="10.85546875" style="1" customWidth="1"/>
    <col min="31" max="31" width="15.7109375" style="1" customWidth="1"/>
  </cols>
  <sheetData>
    <row r="1" spans="1:31">
      <c r="A1" s="1" t="str">
        <f>'Перечень мероприятий'!B2</f>
        <v xml:space="preserve">Отчет </v>
      </c>
    </row>
    <row r="2" spans="1:31">
      <c r="A2" s="1" t="s">
        <v>0</v>
      </c>
    </row>
    <row r="3" spans="1:31">
      <c r="A3" s="1" t="str">
        <f>'Перечень мероприятий'!C4</f>
        <v>за период: 4 квартал 2024 г. (ул. Металлургов, д.8 и ул. Пятилетки, д.6)</v>
      </c>
    </row>
    <row r="4" spans="1:31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31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4"/>
      <c r="AA5" s="11"/>
    </row>
    <row r="6" spans="1:31" ht="45.6" customHeight="1">
      <c r="A6" s="98" t="s">
        <v>1</v>
      </c>
      <c r="B6" s="100" t="s">
        <v>2</v>
      </c>
      <c r="C6" s="100"/>
      <c r="D6" s="100"/>
      <c r="E6" s="97" t="s">
        <v>3</v>
      </c>
      <c r="F6" s="97"/>
      <c r="G6" s="97"/>
      <c r="H6" s="97" t="s">
        <v>4</v>
      </c>
      <c r="I6" s="97"/>
      <c r="J6" s="97"/>
      <c r="K6" s="97" t="s">
        <v>5</v>
      </c>
      <c r="L6" s="97"/>
      <c r="M6" s="97"/>
      <c r="N6" s="97" t="s">
        <v>6</v>
      </c>
      <c r="O6" s="97"/>
      <c r="P6" s="97"/>
      <c r="Q6" s="97" t="s">
        <v>7</v>
      </c>
      <c r="R6" s="97"/>
      <c r="S6" s="97"/>
      <c r="T6" s="97" t="s">
        <v>8</v>
      </c>
      <c r="U6" s="97"/>
      <c r="V6" s="97"/>
      <c r="W6" s="97" t="s">
        <v>9</v>
      </c>
      <c r="X6" s="97"/>
      <c r="Y6" s="97"/>
      <c r="Z6" s="97" t="s">
        <v>10</v>
      </c>
      <c r="AA6" s="97"/>
      <c r="AB6" s="97"/>
      <c r="AC6" s="97" t="s">
        <v>11</v>
      </c>
      <c r="AD6" s="97"/>
      <c r="AE6" s="97"/>
    </row>
    <row r="7" spans="1:31" s="5" customFormat="1" ht="57.75" customHeight="1">
      <c r="A7" s="99"/>
      <c r="B7" s="3" t="s">
        <v>12</v>
      </c>
      <c r="C7" s="3" t="s">
        <v>56</v>
      </c>
      <c r="D7" s="3" t="s">
        <v>57</v>
      </c>
      <c r="E7" s="3" t="s">
        <v>12</v>
      </c>
      <c r="F7" s="3" t="s">
        <v>13</v>
      </c>
      <c r="G7" s="3" t="s">
        <v>57</v>
      </c>
      <c r="H7" s="3" t="s">
        <v>12</v>
      </c>
      <c r="I7" s="3" t="s">
        <v>13</v>
      </c>
      <c r="J7" s="3" t="s">
        <v>57</v>
      </c>
      <c r="K7" s="3" t="s">
        <v>12</v>
      </c>
      <c r="L7" s="3" t="s">
        <v>13</v>
      </c>
      <c r="M7" s="3" t="s">
        <v>57</v>
      </c>
      <c r="N7" s="3" t="s">
        <v>12</v>
      </c>
      <c r="O7" s="3" t="s">
        <v>13</v>
      </c>
      <c r="P7" s="3" t="s">
        <v>57</v>
      </c>
      <c r="Q7" s="3" t="s">
        <v>12</v>
      </c>
      <c r="R7" s="3" t="s">
        <v>13</v>
      </c>
      <c r="S7" s="3" t="s">
        <v>57</v>
      </c>
      <c r="T7" s="3" t="s">
        <v>12</v>
      </c>
      <c r="U7" s="3" t="s">
        <v>13</v>
      </c>
      <c r="V7" s="3" t="s">
        <v>57</v>
      </c>
      <c r="W7" s="3" t="s">
        <v>12</v>
      </c>
      <c r="X7" s="3" t="s">
        <v>13</v>
      </c>
      <c r="Y7" s="3" t="s">
        <v>57</v>
      </c>
      <c r="Z7" s="3" t="s">
        <v>12</v>
      </c>
      <c r="AA7" s="3" t="s">
        <v>13</v>
      </c>
      <c r="AB7" s="3" t="s">
        <v>57</v>
      </c>
      <c r="AC7" s="3" t="s">
        <v>12</v>
      </c>
      <c r="AD7" s="3" t="s">
        <v>13</v>
      </c>
      <c r="AE7" s="3" t="s">
        <v>57</v>
      </c>
    </row>
    <row r="8" spans="1:31" s="10" customFormat="1" ht="35.25" customHeight="1">
      <c r="A8" s="63"/>
      <c r="B8" s="9" t="e">
        <f>E8+H8+K8+N8+Q8+T8+W8+Z8+AC8</f>
        <v>#VALUE!</v>
      </c>
      <c r="C8" s="9">
        <f>AVERAGE(F8,I8,L8,O8,R8,U8,X8,AA8,AD8)</f>
        <v>46.111111111111114</v>
      </c>
      <c r="D8" s="13">
        <f t="shared" ref="D8" si="0">G8+J8+M8+P8+S8+V8+Y8+AB8+AE8</f>
        <v>0</v>
      </c>
      <c r="E8" s="9">
        <f>'Перечень мероприятий'!E7</f>
        <v>8</v>
      </c>
      <c r="F8" s="9">
        <f>'Перечень мероприятий'!F7</f>
        <v>157</v>
      </c>
      <c r="G8" s="13">
        <f>'Перечень мероприятий'!G7</f>
        <v>0</v>
      </c>
      <c r="H8" s="64">
        <f>'Перечень мероприятий'!E29</f>
        <v>2</v>
      </c>
      <c r="I8" s="64">
        <f>'Перечень мероприятий'!F29</f>
        <v>50</v>
      </c>
      <c r="J8" s="65">
        <f>'Перечень мероприятий'!G29</f>
        <v>0</v>
      </c>
      <c r="K8" s="64">
        <f>'Перечень мероприятий'!E51</f>
        <v>2</v>
      </c>
      <c r="L8" s="64">
        <f>'Перечень мероприятий'!F51</f>
        <v>45</v>
      </c>
      <c r="M8" s="65">
        <f>'Перечень мероприятий'!G51</f>
        <v>0</v>
      </c>
      <c r="N8" s="64" t="str">
        <f>'Перечень мероприятий'!E62</f>
        <v xml:space="preserve"> </v>
      </c>
      <c r="O8" s="64">
        <f>'Перечень мероприятий'!F62</f>
        <v>0</v>
      </c>
      <c r="P8" s="65">
        <f>'Перечень мероприятий'!G62</f>
        <v>0</v>
      </c>
      <c r="Q8" s="9">
        <f>'Перечень мероприятий'!E77</f>
        <v>0</v>
      </c>
      <c r="R8" s="9">
        <f>'Перечень мероприятий'!F77</f>
        <v>0</v>
      </c>
      <c r="S8" s="13">
        <f>'Перечень мероприятий'!G77</f>
        <v>0</v>
      </c>
      <c r="T8" s="9">
        <f>'Перечень мероприятий'!E80</f>
        <v>2</v>
      </c>
      <c r="U8" s="9">
        <f>'Перечень мероприятий'!F80</f>
        <v>93</v>
      </c>
      <c r="V8" s="13">
        <f>'Перечень мероприятий'!G80</f>
        <v>0</v>
      </c>
      <c r="W8" s="9">
        <f>'Перечень мероприятий'!E83</f>
        <v>0</v>
      </c>
      <c r="X8" s="9">
        <f>'Перечень мероприятий'!F83</f>
        <v>0</v>
      </c>
      <c r="Y8" s="13">
        <f>'Перечень мероприятий'!G83</f>
        <v>0</v>
      </c>
      <c r="Z8" s="64">
        <f>'Перечень мероприятий'!E102</f>
        <v>0</v>
      </c>
      <c r="AA8" s="64">
        <f>'Перечень мероприятий'!F102</f>
        <v>0</v>
      </c>
      <c r="AB8" s="65">
        <f>'Перечень мероприятий'!G102</f>
        <v>0</v>
      </c>
      <c r="AC8" s="9">
        <f>'Перечень мероприятий'!E105</f>
        <v>2</v>
      </c>
      <c r="AD8" s="9">
        <f>'Перечень мероприятий'!F105</f>
        <v>70</v>
      </c>
      <c r="AE8" s="13">
        <f>'Перечень мероприятий'!G105</f>
        <v>0</v>
      </c>
    </row>
    <row r="9" spans="1:3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7"/>
      <c r="AC9" s="7"/>
      <c r="AD9" s="7"/>
      <c r="AE9" s="6"/>
    </row>
    <row r="10" spans="1:31">
      <c r="A10" s="1" t="s">
        <v>14</v>
      </c>
      <c r="AB10" s="2"/>
      <c r="AC10" s="2"/>
      <c r="AD10" s="2"/>
    </row>
    <row r="14" spans="1:31">
      <c r="B14" s="8"/>
      <c r="C14" s="8"/>
    </row>
    <row r="15" spans="1:31">
      <c r="B15" s="8"/>
      <c r="C15" s="8"/>
    </row>
  </sheetData>
  <mergeCells count="11">
    <mergeCell ref="W6:Y6"/>
    <mergeCell ref="Z6:AB6"/>
    <mergeCell ref="AC6:AE6"/>
    <mergeCell ref="A6:A7"/>
    <mergeCell ref="B6:D6"/>
    <mergeCell ref="E6:G6"/>
    <mergeCell ref="H6:J6"/>
    <mergeCell ref="K6:M6"/>
    <mergeCell ref="N6:P6"/>
    <mergeCell ref="Q6:S6"/>
    <mergeCell ref="T6:V6"/>
  </mergeCells>
  <pageMargins left="7.874015748031496E-2" right="0" top="0.74803149606299213" bottom="0.74803149606299213" header="0.31496062992125984" footer="0.31496062992125984"/>
  <pageSetup paperSize="9" scale="65" fitToWidth="4" orientation="landscape" r:id="rId1"/>
  <colBreaks count="1" manualBreakCount="1">
    <brk id="7" max="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tabSelected="1" view="pageBreakPreview" topLeftCell="A2" zoomScaleSheetLayoutView="100" workbookViewId="0">
      <pane xSplit="1" ySplit="4" topLeftCell="B6" activePane="bottomRight" state="frozen"/>
      <selection activeCell="A2" sqref="A2"/>
      <selection pane="topRight" activeCell="B2" sqref="B2"/>
      <selection pane="bottomLeft" activeCell="A5" sqref="A5"/>
      <selection pane="bottomRight" activeCell="B2" sqref="B2"/>
    </sheetView>
  </sheetViews>
  <sheetFormatPr defaultRowHeight="15.75"/>
  <cols>
    <col min="1" max="1" width="7.7109375" style="20" customWidth="1"/>
    <col min="2" max="2" width="15.5703125" style="27" customWidth="1"/>
    <col min="3" max="3" width="66.28515625" style="27" customWidth="1"/>
    <col min="4" max="4" width="30.5703125" style="27" customWidth="1"/>
    <col min="5" max="5" width="14.42578125" style="27" customWidth="1"/>
    <col min="6" max="6" width="12.28515625" style="27" customWidth="1"/>
    <col min="7" max="7" width="18.42578125" style="47" customWidth="1"/>
  </cols>
  <sheetData>
    <row r="1" spans="1:7">
      <c r="F1" s="46" t="s">
        <v>17</v>
      </c>
    </row>
    <row r="2" spans="1:7">
      <c r="B2" s="28" t="s">
        <v>147</v>
      </c>
      <c r="F2" s="46"/>
    </row>
    <row r="3" spans="1:7">
      <c r="B3" s="28"/>
      <c r="C3" s="27" t="s">
        <v>58</v>
      </c>
    </row>
    <row r="4" spans="1:7">
      <c r="C4" s="28" t="s">
        <v>160</v>
      </c>
      <c r="D4" s="28"/>
      <c r="E4" s="28"/>
    </row>
    <row r="5" spans="1:7" ht="47.25">
      <c r="A5" s="21" t="s">
        <v>15</v>
      </c>
      <c r="B5" s="29" t="s">
        <v>52</v>
      </c>
      <c r="C5" s="29" t="s">
        <v>16</v>
      </c>
      <c r="D5" s="29" t="s">
        <v>53</v>
      </c>
      <c r="E5" s="29" t="s">
        <v>54</v>
      </c>
      <c r="F5" s="29" t="s">
        <v>13</v>
      </c>
      <c r="G5" s="48" t="s">
        <v>55</v>
      </c>
    </row>
    <row r="6" spans="1:7">
      <c r="A6" s="21"/>
      <c r="B6" s="29"/>
      <c r="C6" s="40" t="s">
        <v>2</v>
      </c>
      <c r="D6" s="40"/>
      <c r="E6" s="49" t="e">
        <f>E7+E29+E51+E62+E77+E80+E83+E102+E105</f>
        <v>#VALUE!</v>
      </c>
      <c r="F6" s="49">
        <f>F7+F29+F51+F62+F77+F80+F83+F102+F105</f>
        <v>415</v>
      </c>
      <c r="G6" s="50">
        <f>G7+G29+G51+G62+G77+G80+G83+G102+G105</f>
        <v>0</v>
      </c>
    </row>
    <row r="7" spans="1:7">
      <c r="A7" s="22" t="s">
        <v>18</v>
      </c>
      <c r="B7" s="30"/>
      <c r="C7" s="30" t="s">
        <v>19</v>
      </c>
      <c r="D7" s="30"/>
      <c r="E7" s="51">
        <f>SUM(E8:E28)</f>
        <v>8</v>
      </c>
      <c r="F7" s="51">
        <f>SUM(F8:F28)</f>
        <v>157</v>
      </c>
      <c r="G7" s="52">
        <f>SUM(G8:G28)</f>
        <v>0</v>
      </c>
    </row>
    <row r="8" spans="1:7" ht="63" customHeight="1">
      <c r="A8" s="23" t="s">
        <v>20</v>
      </c>
      <c r="B8" s="31"/>
      <c r="C8" s="79" t="s">
        <v>148</v>
      </c>
      <c r="D8" s="29" t="s">
        <v>165</v>
      </c>
      <c r="E8" s="53">
        <v>2</v>
      </c>
      <c r="F8" s="53">
        <v>2</v>
      </c>
      <c r="G8" s="54">
        <v>0</v>
      </c>
    </row>
    <row r="9" spans="1:7" ht="49.5" customHeight="1">
      <c r="A9" s="21" t="s">
        <v>21</v>
      </c>
      <c r="B9" s="32"/>
      <c r="C9" s="79" t="s">
        <v>149</v>
      </c>
      <c r="D9" s="29" t="s">
        <v>165</v>
      </c>
      <c r="E9" s="55">
        <v>2</v>
      </c>
      <c r="F9" s="55">
        <v>2</v>
      </c>
      <c r="G9" s="54">
        <v>0</v>
      </c>
    </row>
    <row r="10" spans="1:7" ht="45.75" customHeight="1">
      <c r="A10" s="21" t="s">
        <v>22</v>
      </c>
      <c r="B10" s="33"/>
      <c r="C10" s="79" t="s">
        <v>151</v>
      </c>
      <c r="D10" s="33" t="s">
        <v>164</v>
      </c>
      <c r="E10" s="55">
        <v>2</v>
      </c>
      <c r="F10" s="55">
        <v>73</v>
      </c>
      <c r="G10" s="54">
        <v>0</v>
      </c>
    </row>
    <row r="11" spans="1:7" ht="33.75" customHeight="1">
      <c r="A11" s="21" t="s">
        <v>59</v>
      </c>
      <c r="B11" s="33"/>
      <c r="C11" s="81" t="s">
        <v>150</v>
      </c>
      <c r="D11" s="33" t="s">
        <v>164</v>
      </c>
      <c r="E11" s="55">
        <v>2</v>
      </c>
      <c r="F11" s="55">
        <v>80</v>
      </c>
      <c r="G11" s="54">
        <v>0</v>
      </c>
    </row>
    <row r="12" spans="1:7" ht="38.25" customHeight="1">
      <c r="A12" s="21" t="s">
        <v>60</v>
      </c>
      <c r="B12" s="33"/>
      <c r="C12" s="33" t="s">
        <v>161</v>
      </c>
      <c r="D12" s="33" t="s">
        <v>161</v>
      </c>
      <c r="E12" s="55">
        <v>0</v>
      </c>
      <c r="F12" s="55">
        <v>0</v>
      </c>
      <c r="G12" s="54">
        <v>0</v>
      </c>
    </row>
    <row r="13" spans="1:7" s="19" customFormat="1" ht="17.25" customHeight="1">
      <c r="A13" s="21" t="s">
        <v>81</v>
      </c>
      <c r="B13" s="32"/>
      <c r="C13" s="33"/>
      <c r="D13" s="33"/>
      <c r="E13" s="55">
        <v>0</v>
      </c>
      <c r="F13" s="55">
        <v>0</v>
      </c>
      <c r="G13" s="54">
        <v>0</v>
      </c>
    </row>
    <row r="14" spans="1:7" s="19" customFormat="1" ht="15.75" customHeight="1">
      <c r="A14" s="21" t="s">
        <v>82</v>
      </c>
      <c r="B14" s="34"/>
      <c r="C14" s="33"/>
      <c r="D14" s="33"/>
      <c r="E14" s="55">
        <v>0</v>
      </c>
      <c r="F14" s="55">
        <v>0</v>
      </c>
      <c r="G14" s="54">
        <v>0</v>
      </c>
    </row>
    <row r="15" spans="1:7" s="19" customFormat="1" ht="14.25" customHeight="1">
      <c r="A15" s="21" t="s">
        <v>83</v>
      </c>
      <c r="B15" s="33"/>
      <c r="C15" s="33"/>
      <c r="D15" s="33"/>
      <c r="E15" s="55">
        <v>0</v>
      </c>
      <c r="F15" s="55">
        <v>0</v>
      </c>
      <c r="G15" s="54">
        <v>0</v>
      </c>
    </row>
    <row r="16" spans="1:7" s="19" customFormat="1" ht="15" customHeight="1">
      <c r="A16" s="21" t="s">
        <v>84</v>
      </c>
      <c r="B16" s="34"/>
      <c r="C16" s="33"/>
      <c r="D16" s="33"/>
      <c r="E16" s="55">
        <v>0</v>
      </c>
      <c r="F16" s="55">
        <v>0</v>
      </c>
      <c r="G16" s="54">
        <v>0</v>
      </c>
    </row>
    <row r="17" spans="1:7" s="19" customFormat="1">
      <c r="A17" s="14" t="s">
        <v>96</v>
      </c>
      <c r="B17" s="15"/>
      <c r="C17" s="14"/>
      <c r="D17" s="14"/>
      <c r="E17" s="53">
        <v>0</v>
      </c>
      <c r="F17" s="53">
        <v>0</v>
      </c>
      <c r="G17" s="54">
        <v>0</v>
      </c>
    </row>
    <row r="18" spans="1:7" s="19" customFormat="1">
      <c r="A18" s="14" t="s">
        <v>97</v>
      </c>
      <c r="B18" s="15"/>
      <c r="C18" s="14"/>
      <c r="D18" s="14"/>
      <c r="E18" s="53">
        <v>0</v>
      </c>
      <c r="F18" s="53">
        <v>0</v>
      </c>
      <c r="G18" s="54">
        <v>0</v>
      </c>
    </row>
    <row r="19" spans="1:7" s="19" customFormat="1">
      <c r="A19" s="14" t="s">
        <v>98</v>
      </c>
      <c r="B19" s="15"/>
      <c r="C19" s="14"/>
      <c r="D19" s="14"/>
      <c r="E19" s="53">
        <v>0</v>
      </c>
      <c r="F19" s="53">
        <v>0</v>
      </c>
      <c r="G19" s="54">
        <v>0</v>
      </c>
    </row>
    <row r="20" spans="1:7" s="19" customFormat="1">
      <c r="A20" s="14" t="s">
        <v>99</v>
      </c>
      <c r="B20" s="15"/>
      <c r="C20" s="14"/>
      <c r="D20" s="14"/>
      <c r="E20" s="53">
        <v>0</v>
      </c>
      <c r="F20" s="53">
        <v>0</v>
      </c>
      <c r="G20" s="54">
        <v>0</v>
      </c>
    </row>
    <row r="21" spans="1:7" s="19" customFormat="1">
      <c r="A21" s="14" t="s">
        <v>100</v>
      </c>
      <c r="B21" s="15"/>
      <c r="C21" s="14"/>
      <c r="D21" s="14"/>
      <c r="E21" s="53">
        <v>0</v>
      </c>
      <c r="F21" s="53">
        <v>0</v>
      </c>
      <c r="G21" s="54">
        <v>0</v>
      </c>
    </row>
    <row r="22" spans="1:7" s="19" customFormat="1">
      <c r="A22" s="14" t="s">
        <v>101</v>
      </c>
      <c r="B22" s="15"/>
      <c r="C22" s="14"/>
      <c r="D22" s="14"/>
      <c r="E22" s="53">
        <v>0</v>
      </c>
      <c r="F22" s="53">
        <v>0</v>
      </c>
      <c r="G22" s="54">
        <v>0</v>
      </c>
    </row>
    <row r="23" spans="1:7" s="19" customFormat="1">
      <c r="A23" s="14" t="s">
        <v>102</v>
      </c>
      <c r="B23" s="15"/>
      <c r="C23" s="14"/>
      <c r="D23" s="14"/>
      <c r="E23" s="53">
        <v>0</v>
      </c>
      <c r="F23" s="53">
        <v>0</v>
      </c>
      <c r="G23" s="54">
        <v>0</v>
      </c>
    </row>
    <row r="24" spans="1:7" s="19" customFormat="1">
      <c r="A24" s="14" t="s">
        <v>103</v>
      </c>
      <c r="B24" s="15"/>
      <c r="C24" s="14"/>
      <c r="D24" s="14"/>
      <c r="E24" s="53">
        <v>0</v>
      </c>
      <c r="F24" s="53">
        <v>0</v>
      </c>
      <c r="G24" s="54">
        <v>0</v>
      </c>
    </row>
    <row r="25" spans="1:7" s="19" customFormat="1">
      <c r="A25" s="14" t="s">
        <v>104</v>
      </c>
      <c r="B25" s="15"/>
      <c r="C25" s="14"/>
      <c r="D25" s="14"/>
      <c r="E25" s="53">
        <v>0</v>
      </c>
      <c r="F25" s="53">
        <v>0</v>
      </c>
      <c r="G25" s="54">
        <v>0</v>
      </c>
    </row>
    <row r="26" spans="1:7" s="19" customFormat="1">
      <c r="A26" s="14" t="s">
        <v>105</v>
      </c>
      <c r="B26" s="15"/>
      <c r="C26" s="14"/>
      <c r="D26" s="14"/>
      <c r="E26" s="53">
        <v>0</v>
      </c>
      <c r="F26" s="53">
        <v>0</v>
      </c>
      <c r="G26" s="54">
        <v>0</v>
      </c>
    </row>
    <row r="27" spans="1:7" s="19" customFormat="1">
      <c r="A27" s="14" t="s">
        <v>106</v>
      </c>
      <c r="B27" s="15"/>
      <c r="C27" s="14"/>
      <c r="D27" s="14"/>
      <c r="E27" s="53">
        <v>0</v>
      </c>
      <c r="F27" s="53">
        <v>0</v>
      </c>
      <c r="G27" s="54">
        <v>0</v>
      </c>
    </row>
    <row r="28" spans="1:7">
      <c r="A28" s="24"/>
      <c r="B28" s="33"/>
      <c r="C28" s="33"/>
      <c r="D28" s="33"/>
      <c r="E28" s="55"/>
      <c r="F28" s="55"/>
      <c r="G28" s="56"/>
    </row>
    <row r="29" spans="1:7" ht="22.5" customHeight="1" thickBot="1">
      <c r="A29" s="22" t="s">
        <v>23</v>
      </c>
      <c r="B29" s="30"/>
      <c r="C29" s="93" t="s">
        <v>24</v>
      </c>
      <c r="D29" s="30"/>
      <c r="E29" s="51">
        <f>SUM(E30:E49)</f>
        <v>2</v>
      </c>
      <c r="F29" s="51">
        <f>SUM(F30:F49)</f>
        <v>50</v>
      </c>
      <c r="G29" s="52">
        <f>SUM(G30:G49)</f>
        <v>0</v>
      </c>
    </row>
    <row r="30" spans="1:7" ht="33" customHeight="1" thickBot="1">
      <c r="A30" s="66" t="s">
        <v>25</v>
      </c>
      <c r="B30" s="92"/>
      <c r="C30" s="85" t="s">
        <v>153</v>
      </c>
      <c r="D30" s="96" t="s">
        <v>166</v>
      </c>
      <c r="E30" s="90">
        <v>1</v>
      </c>
      <c r="F30" s="91">
        <v>18</v>
      </c>
      <c r="G30" s="58">
        <v>0</v>
      </c>
    </row>
    <row r="31" spans="1:7" ht="40.5" customHeight="1" thickBot="1">
      <c r="A31" s="68" t="s">
        <v>26</v>
      </c>
      <c r="B31" s="92"/>
      <c r="C31" s="94" t="s">
        <v>152</v>
      </c>
      <c r="D31" s="33" t="s">
        <v>167</v>
      </c>
      <c r="E31" s="95">
        <v>1</v>
      </c>
      <c r="F31" s="55">
        <v>32</v>
      </c>
      <c r="G31" s="58">
        <v>0</v>
      </c>
    </row>
    <row r="32" spans="1:7" ht="18.75">
      <c r="A32" s="68" t="s">
        <v>27</v>
      </c>
      <c r="B32" s="67"/>
      <c r="C32" s="80" t="s">
        <v>161</v>
      </c>
      <c r="D32" s="33" t="s">
        <v>161</v>
      </c>
      <c r="E32" s="57"/>
      <c r="F32" s="57"/>
      <c r="G32" s="58">
        <v>0</v>
      </c>
    </row>
    <row r="33" spans="1:7" ht="29.25" customHeight="1">
      <c r="A33" s="68" t="s">
        <v>61</v>
      </c>
      <c r="B33" s="69"/>
      <c r="C33" s="68"/>
      <c r="D33" s="68"/>
      <c r="E33" s="53"/>
      <c r="F33" s="53"/>
      <c r="G33" s="58">
        <v>0</v>
      </c>
    </row>
    <row r="34" spans="1:7" ht="40.5" customHeight="1">
      <c r="A34" s="68" t="s">
        <v>62</v>
      </c>
      <c r="B34" s="69"/>
      <c r="C34" s="68"/>
      <c r="D34" s="68"/>
      <c r="E34" s="53"/>
      <c r="F34" s="53"/>
      <c r="G34" s="58">
        <v>0</v>
      </c>
    </row>
    <row r="35" spans="1:7" ht="18.75">
      <c r="A35" s="68" t="s">
        <v>63</v>
      </c>
      <c r="B35" s="69"/>
      <c r="C35" s="68"/>
      <c r="D35" s="68"/>
      <c r="E35" s="53"/>
      <c r="F35" s="53"/>
      <c r="G35" s="58">
        <v>0</v>
      </c>
    </row>
    <row r="36" spans="1:7">
      <c r="A36" s="14" t="s">
        <v>64</v>
      </c>
      <c r="B36" s="15"/>
      <c r="C36" s="14"/>
      <c r="D36" s="14"/>
      <c r="E36" s="53"/>
      <c r="F36" s="53"/>
      <c r="G36" s="54">
        <v>0</v>
      </c>
    </row>
    <row r="37" spans="1:7">
      <c r="A37" s="14" t="s">
        <v>65</v>
      </c>
      <c r="B37" s="15"/>
      <c r="C37" s="14"/>
      <c r="D37" s="14"/>
      <c r="E37" s="53"/>
      <c r="F37" s="53"/>
      <c r="G37" s="54">
        <v>0</v>
      </c>
    </row>
    <row r="38" spans="1:7">
      <c r="A38" s="14" t="s">
        <v>66</v>
      </c>
      <c r="B38" s="15"/>
      <c r="C38" s="14"/>
      <c r="D38" s="14"/>
      <c r="E38" s="53"/>
      <c r="F38" s="53"/>
      <c r="G38" s="54">
        <v>0</v>
      </c>
    </row>
    <row r="39" spans="1:7" ht="19.5" customHeight="1">
      <c r="A39" s="14" t="s">
        <v>67</v>
      </c>
      <c r="B39" s="15"/>
      <c r="C39" s="14"/>
      <c r="D39" s="14"/>
      <c r="E39" s="53"/>
      <c r="F39" s="53"/>
      <c r="G39" s="54">
        <v>0</v>
      </c>
    </row>
    <row r="40" spans="1:7" ht="18.75" customHeight="1">
      <c r="A40" s="14" t="s">
        <v>68</v>
      </c>
      <c r="B40" s="15"/>
      <c r="C40" s="14"/>
      <c r="D40" s="14"/>
      <c r="E40" s="53"/>
      <c r="F40" s="53"/>
      <c r="G40" s="54">
        <v>0</v>
      </c>
    </row>
    <row r="41" spans="1:7" ht="16.5" customHeight="1">
      <c r="A41" s="14" t="s">
        <v>69</v>
      </c>
      <c r="B41" s="15"/>
      <c r="C41" s="14"/>
      <c r="D41" s="14"/>
      <c r="E41" s="53"/>
      <c r="F41" s="53"/>
      <c r="G41" s="54">
        <v>0</v>
      </c>
    </row>
    <row r="42" spans="1:7">
      <c r="A42" s="14" t="s">
        <v>70</v>
      </c>
      <c r="B42" s="15"/>
      <c r="C42" s="14"/>
      <c r="D42" s="14"/>
      <c r="E42" s="53"/>
      <c r="F42" s="53"/>
      <c r="G42" s="54">
        <v>0</v>
      </c>
    </row>
    <row r="43" spans="1:7">
      <c r="A43" s="14" t="s">
        <v>71</v>
      </c>
      <c r="B43" s="15"/>
      <c r="C43" s="14"/>
      <c r="D43" s="14"/>
      <c r="E43" s="53"/>
      <c r="F43" s="53"/>
      <c r="G43" s="54">
        <v>0</v>
      </c>
    </row>
    <row r="44" spans="1:7">
      <c r="A44" s="14" t="s">
        <v>72</v>
      </c>
      <c r="B44" s="15"/>
      <c r="C44" s="14"/>
      <c r="D44" s="14"/>
      <c r="E44" s="53"/>
      <c r="F44" s="53"/>
      <c r="G44" s="54">
        <v>0</v>
      </c>
    </row>
    <row r="45" spans="1:7">
      <c r="A45" s="14" t="s">
        <v>73</v>
      </c>
      <c r="B45" s="15"/>
      <c r="C45" s="14"/>
      <c r="D45" s="14"/>
      <c r="E45" s="53"/>
      <c r="F45" s="53"/>
      <c r="G45" s="54">
        <v>0</v>
      </c>
    </row>
    <row r="46" spans="1:7">
      <c r="A46" s="14" t="s">
        <v>74</v>
      </c>
      <c r="B46" s="15"/>
      <c r="C46" s="14"/>
      <c r="D46" s="14"/>
      <c r="E46" s="53"/>
      <c r="F46" s="53"/>
      <c r="G46" s="54">
        <v>0</v>
      </c>
    </row>
    <row r="47" spans="1:7">
      <c r="A47" s="14" t="s">
        <v>75</v>
      </c>
      <c r="B47" s="15"/>
      <c r="C47" s="14"/>
      <c r="D47" s="14"/>
      <c r="E47" s="53"/>
      <c r="F47" s="53"/>
      <c r="G47" s="54">
        <v>0</v>
      </c>
    </row>
    <row r="48" spans="1:7">
      <c r="A48" s="14" t="s">
        <v>76</v>
      </c>
      <c r="B48" s="15"/>
      <c r="C48" s="14"/>
      <c r="D48" s="14"/>
      <c r="E48" s="53"/>
      <c r="F48" s="53"/>
      <c r="G48" s="54">
        <v>0</v>
      </c>
    </row>
    <row r="49" spans="1:7">
      <c r="A49" s="14" t="s">
        <v>77</v>
      </c>
      <c r="B49" s="15"/>
      <c r="C49" s="14"/>
      <c r="D49" s="14"/>
      <c r="E49" s="53"/>
      <c r="F49" s="53"/>
      <c r="G49" s="54">
        <v>0</v>
      </c>
    </row>
    <row r="50" spans="1:7" s="19" customFormat="1">
      <c r="A50" s="14"/>
      <c r="B50" s="15"/>
      <c r="C50" s="14"/>
      <c r="D50" s="14"/>
      <c r="E50" s="53"/>
      <c r="F50" s="53"/>
      <c r="G50" s="54"/>
    </row>
    <row r="51" spans="1:7" ht="23.25" customHeight="1">
      <c r="A51" s="22" t="s">
        <v>28</v>
      </c>
      <c r="B51" s="30"/>
      <c r="C51" s="41" t="s">
        <v>29</v>
      </c>
      <c r="D51" s="30"/>
      <c r="E51" s="51">
        <f>SUM(E52:E60)</f>
        <v>2</v>
      </c>
      <c r="F51" s="51">
        <f>SUM(F52:F60)</f>
        <v>45</v>
      </c>
      <c r="G51" s="52">
        <f>SUM(G52:G55)</f>
        <v>0</v>
      </c>
    </row>
    <row r="52" spans="1:7" ht="48" thickBot="1">
      <c r="A52" s="21" t="s">
        <v>30</v>
      </c>
      <c r="B52" s="35"/>
      <c r="C52" s="81" t="s">
        <v>154</v>
      </c>
      <c r="D52" s="82" t="s">
        <v>163</v>
      </c>
      <c r="E52" s="42">
        <v>1</v>
      </c>
      <c r="F52" s="42">
        <v>27</v>
      </c>
      <c r="G52" s="54">
        <v>0</v>
      </c>
    </row>
    <row r="53" spans="1:7" ht="39.75" customHeight="1" thickBot="1">
      <c r="A53" s="21" t="s">
        <v>31</v>
      </c>
      <c r="B53" s="83"/>
      <c r="C53" s="85" t="s">
        <v>155</v>
      </c>
      <c r="D53" s="84" t="s">
        <v>167</v>
      </c>
      <c r="E53" s="53">
        <v>1</v>
      </c>
      <c r="F53" s="53">
        <v>18</v>
      </c>
      <c r="G53" s="54">
        <v>0</v>
      </c>
    </row>
    <row r="54" spans="1:7" ht="32.25" customHeight="1">
      <c r="A54" s="21" t="s">
        <v>79</v>
      </c>
      <c r="B54" s="16"/>
      <c r="C54" s="81" t="s">
        <v>161</v>
      </c>
      <c r="D54" s="17"/>
      <c r="E54" s="42"/>
      <c r="F54" s="53"/>
      <c r="G54" s="54">
        <v>0</v>
      </c>
    </row>
    <row r="55" spans="1:7">
      <c r="A55" s="24" t="s">
        <v>80</v>
      </c>
      <c r="B55" s="34"/>
      <c r="C55" s="33"/>
      <c r="D55" s="33"/>
      <c r="E55" s="55"/>
      <c r="F55" s="55"/>
      <c r="G55" s="54">
        <v>0</v>
      </c>
    </row>
    <row r="56" spans="1:7" s="19" customFormat="1">
      <c r="A56" s="24" t="s">
        <v>107</v>
      </c>
      <c r="B56" s="34"/>
      <c r="C56" s="33"/>
      <c r="D56" s="33"/>
      <c r="E56" s="55"/>
      <c r="F56" s="55"/>
      <c r="G56" s="54">
        <v>0</v>
      </c>
    </row>
    <row r="57" spans="1:7" s="19" customFormat="1">
      <c r="A57" s="24" t="s">
        <v>108</v>
      </c>
      <c r="B57" s="34"/>
      <c r="C57" s="33"/>
      <c r="D57" s="33"/>
      <c r="E57" s="55"/>
      <c r="F57" s="55"/>
      <c r="G57" s="54">
        <v>0</v>
      </c>
    </row>
    <row r="58" spans="1:7" s="19" customFormat="1">
      <c r="A58" s="24" t="s">
        <v>109</v>
      </c>
      <c r="B58" s="34"/>
      <c r="C58" s="33"/>
      <c r="D58" s="33"/>
      <c r="E58" s="55"/>
      <c r="F58" s="55"/>
      <c r="G58" s="54">
        <v>0</v>
      </c>
    </row>
    <row r="59" spans="1:7" s="19" customFormat="1">
      <c r="A59" s="24" t="s">
        <v>110</v>
      </c>
      <c r="B59" s="34"/>
      <c r="C59" s="33"/>
      <c r="D59" s="33"/>
      <c r="E59" s="55"/>
      <c r="F59" s="55"/>
      <c r="G59" s="54">
        <v>0</v>
      </c>
    </row>
    <row r="60" spans="1:7" s="19" customFormat="1">
      <c r="A60" s="24" t="s">
        <v>111</v>
      </c>
      <c r="B60" s="34"/>
      <c r="C60" s="33"/>
      <c r="D60" s="33"/>
      <c r="E60" s="55"/>
      <c r="F60" s="55"/>
      <c r="G60" s="54">
        <v>0</v>
      </c>
    </row>
    <row r="61" spans="1:7" s="19" customFormat="1">
      <c r="A61" s="24"/>
      <c r="B61" s="34"/>
      <c r="C61" s="33"/>
      <c r="D61" s="33"/>
      <c r="E61" s="55"/>
      <c r="F61" s="55"/>
      <c r="G61" s="56"/>
    </row>
    <row r="62" spans="1:7" ht="22.5" customHeight="1">
      <c r="A62" s="22" t="s">
        <v>32</v>
      </c>
      <c r="B62" s="30"/>
      <c r="C62" s="41" t="s">
        <v>33</v>
      </c>
      <c r="D62" s="30"/>
      <c r="E62" s="51" t="s">
        <v>161</v>
      </c>
      <c r="F62" s="51"/>
      <c r="G62" s="52">
        <f>SUM(G63:G76)</f>
        <v>0</v>
      </c>
    </row>
    <row r="63" spans="1:7" ht="32.25" customHeight="1" thickBot="1">
      <c r="A63" s="25" t="s">
        <v>34</v>
      </c>
      <c r="B63" s="35"/>
      <c r="C63" s="80" t="s">
        <v>156</v>
      </c>
      <c r="D63" s="29" t="s">
        <v>167</v>
      </c>
      <c r="E63" s="53">
        <v>1</v>
      </c>
      <c r="F63" s="53">
        <v>18</v>
      </c>
      <c r="G63" s="54">
        <v>0</v>
      </c>
    </row>
    <row r="64" spans="1:7" s="19" customFormat="1" ht="31.5" customHeight="1" thickBot="1">
      <c r="A64" s="25" t="s">
        <v>85</v>
      </c>
      <c r="B64" s="86"/>
      <c r="C64" s="85" t="s">
        <v>157</v>
      </c>
      <c r="D64" s="87" t="s">
        <v>167</v>
      </c>
      <c r="E64" s="53">
        <v>1</v>
      </c>
      <c r="F64" s="53">
        <v>13</v>
      </c>
      <c r="G64" s="54">
        <v>0</v>
      </c>
    </row>
    <row r="65" spans="1:7" s="19" customFormat="1" ht="32.25" thickBot="1">
      <c r="A65" s="25" t="s">
        <v>86</v>
      </c>
      <c r="B65" s="86"/>
      <c r="C65" s="89" t="s">
        <v>158</v>
      </c>
      <c r="D65" s="88" t="s">
        <v>163</v>
      </c>
      <c r="E65" s="53">
        <v>1</v>
      </c>
      <c r="F65" s="53">
        <v>27</v>
      </c>
      <c r="G65" s="54">
        <v>0</v>
      </c>
    </row>
    <row r="66" spans="1:7" s="19" customFormat="1" ht="36.75" customHeight="1">
      <c r="A66" s="24" t="s">
        <v>87</v>
      </c>
      <c r="B66" s="34"/>
      <c r="C66" s="80" t="s">
        <v>159</v>
      </c>
      <c r="D66" s="33" t="s">
        <v>164</v>
      </c>
      <c r="E66" s="55">
        <v>2</v>
      </c>
      <c r="F66" s="55">
        <v>36</v>
      </c>
      <c r="G66" s="54">
        <v>0</v>
      </c>
    </row>
    <row r="67" spans="1:7" s="19" customFormat="1">
      <c r="A67" s="25" t="s">
        <v>112</v>
      </c>
      <c r="B67" s="36"/>
      <c r="C67" s="29"/>
      <c r="D67" s="29"/>
      <c r="E67" s="53"/>
      <c r="F67" s="53"/>
      <c r="G67" s="54">
        <v>0</v>
      </c>
    </row>
    <row r="68" spans="1:7" s="19" customFormat="1">
      <c r="A68" s="25" t="s">
        <v>113</v>
      </c>
      <c r="B68" s="35"/>
      <c r="C68" s="29"/>
      <c r="D68" s="29"/>
      <c r="E68" s="53"/>
      <c r="F68" s="53"/>
      <c r="G68" s="54">
        <v>0</v>
      </c>
    </row>
    <row r="69" spans="1:7" s="19" customFormat="1">
      <c r="A69" s="25" t="s">
        <v>114</v>
      </c>
      <c r="B69" s="35"/>
      <c r="C69" s="29"/>
      <c r="D69" s="29"/>
      <c r="E69" s="53"/>
      <c r="F69" s="53"/>
      <c r="G69" s="54">
        <v>0</v>
      </c>
    </row>
    <row r="70" spans="1:7" s="19" customFormat="1">
      <c r="A70" s="25" t="s">
        <v>115</v>
      </c>
      <c r="B70" s="35"/>
      <c r="C70" s="29"/>
      <c r="D70" s="29"/>
      <c r="E70" s="53"/>
      <c r="F70" s="53"/>
      <c r="G70" s="54">
        <v>0</v>
      </c>
    </row>
    <row r="71" spans="1:7" s="19" customFormat="1" ht="20.25" customHeight="1">
      <c r="A71" s="25" t="s">
        <v>116</v>
      </c>
      <c r="B71" s="35"/>
      <c r="C71" s="29"/>
      <c r="D71" s="29"/>
      <c r="E71" s="53"/>
      <c r="F71" s="53"/>
      <c r="G71" s="54">
        <v>0</v>
      </c>
    </row>
    <row r="72" spans="1:7" s="19" customFormat="1" ht="20.25" customHeight="1">
      <c r="A72" s="25" t="s">
        <v>117</v>
      </c>
      <c r="B72" s="35"/>
      <c r="C72" s="29"/>
      <c r="D72" s="29"/>
      <c r="E72" s="53"/>
      <c r="F72" s="53"/>
      <c r="G72" s="54">
        <v>0</v>
      </c>
    </row>
    <row r="73" spans="1:7" s="19" customFormat="1" ht="22.5" customHeight="1">
      <c r="A73" s="25" t="s">
        <v>118</v>
      </c>
      <c r="B73" s="35"/>
      <c r="C73" s="29"/>
      <c r="D73" s="29"/>
      <c r="E73" s="53"/>
      <c r="F73" s="53"/>
      <c r="G73" s="54">
        <v>0</v>
      </c>
    </row>
    <row r="74" spans="1:7" s="19" customFormat="1" ht="20.25" customHeight="1">
      <c r="A74" s="25" t="s">
        <v>119</v>
      </c>
      <c r="B74" s="35"/>
      <c r="C74" s="29"/>
      <c r="D74" s="29"/>
      <c r="E74" s="53"/>
      <c r="F74" s="53"/>
      <c r="G74" s="54">
        <v>0</v>
      </c>
    </row>
    <row r="75" spans="1:7" s="19" customFormat="1" ht="20.25" customHeight="1">
      <c r="A75" s="25" t="s">
        <v>120</v>
      </c>
      <c r="B75" s="35"/>
      <c r="C75" s="29"/>
      <c r="D75" s="29"/>
      <c r="E75" s="53"/>
      <c r="F75" s="53"/>
      <c r="G75" s="54">
        <v>0</v>
      </c>
    </row>
    <row r="76" spans="1:7" s="19" customFormat="1">
      <c r="A76" s="25"/>
      <c r="B76" s="35"/>
      <c r="C76" s="29"/>
      <c r="D76" s="29"/>
      <c r="E76" s="53"/>
      <c r="F76" s="53"/>
      <c r="G76" s="54"/>
    </row>
    <row r="77" spans="1:7" ht="24" customHeight="1">
      <c r="A77" s="22" t="s">
        <v>35</v>
      </c>
      <c r="B77" s="30"/>
      <c r="C77" s="30" t="s">
        <v>36</v>
      </c>
      <c r="D77" s="30"/>
      <c r="E77" s="51">
        <f>SUM(E78:E79)</f>
        <v>0</v>
      </c>
      <c r="F77" s="51">
        <f>SUM(F78:F79)</f>
        <v>0</v>
      </c>
      <c r="G77" s="52">
        <f>SUM(G78:G79)</f>
        <v>0</v>
      </c>
    </row>
    <row r="78" spans="1:7">
      <c r="A78" s="21" t="s">
        <v>37</v>
      </c>
      <c r="B78" s="35"/>
      <c r="C78" s="29"/>
      <c r="D78" s="29"/>
      <c r="E78" s="53"/>
      <c r="F78" s="53"/>
      <c r="G78" s="54">
        <v>0</v>
      </c>
    </row>
    <row r="79" spans="1:7" s="18" customFormat="1">
      <c r="A79" s="24"/>
      <c r="B79" s="33"/>
      <c r="C79" s="33"/>
      <c r="D79" s="33"/>
      <c r="E79" s="55"/>
      <c r="F79" s="55"/>
      <c r="G79" s="56"/>
    </row>
    <row r="80" spans="1:7" ht="22.5" customHeight="1">
      <c r="A80" s="22" t="s">
        <v>38</v>
      </c>
      <c r="B80" s="30"/>
      <c r="C80" s="30" t="s">
        <v>39</v>
      </c>
      <c r="D80" s="30"/>
      <c r="E80" s="51">
        <f>E81</f>
        <v>2</v>
      </c>
      <c r="F80" s="51">
        <f>F81</f>
        <v>93</v>
      </c>
      <c r="G80" s="52">
        <f>G81</f>
        <v>0</v>
      </c>
    </row>
    <row r="81" spans="1:7" ht="47.25">
      <c r="A81" s="21" t="s">
        <v>40</v>
      </c>
      <c r="B81" s="35"/>
      <c r="C81" s="29" t="s">
        <v>168</v>
      </c>
      <c r="D81" s="29" t="s">
        <v>169</v>
      </c>
      <c r="E81" s="53">
        <v>2</v>
      </c>
      <c r="F81" s="53">
        <v>93</v>
      </c>
      <c r="G81" s="54">
        <v>0</v>
      </c>
    </row>
    <row r="82" spans="1:7">
      <c r="G82" s="54"/>
    </row>
    <row r="83" spans="1:7" ht="23.25" customHeight="1">
      <c r="A83" s="22" t="s">
        <v>41</v>
      </c>
      <c r="B83" s="30"/>
      <c r="C83" s="30" t="s">
        <v>42</v>
      </c>
      <c r="D83" s="30"/>
      <c r="E83" s="51">
        <f>SUM(E84:E101)</f>
        <v>0</v>
      </c>
      <c r="F83" s="51">
        <f>SUM(F84:F101)</f>
        <v>0</v>
      </c>
      <c r="G83" s="52">
        <f>SUM(G84:G101)</f>
        <v>0</v>
      </c>
    </row>
    <row r="84" spans="1:7" ht="18.75" customHeight="1">
      <c r="A84" s="14" t="s">
        <v>43</v>
      </c>
      <c r="B84" s="35"/>
      <c r="C84" s="29"/>
      <c r="D84" s="29"/>
      <c r="E84" s="53"/>
      <c r="F84" s="53"/>
      <c r="G84" s="54">
        <v>0</v>
      </c>
    </row>
    <row r="85" spans="1:7" s="19" customFormat="1" ht="15.75" customHeight="1">
      <c r="A85" s="14" t="s">
        <v>88</v>
      </c>
      <c r="B85" s="35"/>
      <c r="C85" s="29"/>
      <c r="D85" s="29"/>
      <c r="E85" s="53"/>
      <c r="F85" s="53"/>
      <c r="G85" s="54">
        <v>0</v>
      </c>
    </row>
    <row r="86" spans="1:7" s="19" customFormat="1" ht="19.5" customHeight="1">
      <c r="A86" s="14" t="s">
        <v>89</v>
      </c>
      <c r="B86" s="35"/>
      <c r="C86" s="29"/>
      <c r="D86" s="29"/>
      <c r="E86" s="53"/>
      <c r="F86" s="53"/>
      <c r="G86" s="54">
        <v>0</v>
      </c>
    </row>
    <row r="87" spans="1:7" s="19" customFormat="1" ht="15" customHeight="1">
      <c r="A87" s="24" t="s">
        <v>90</v>
      </c>
      <c r="B87" s="35"/>
      <c r="C87" s="33"/>
      <c r="D87" s="33"/>
      <c r="E87" s="55"/>
      <c r="F87" s="55"/>
      <c r="G87" s="54">
        <v>0</v>
      </c>
    </row>
    <row r="88" spans="1:7" s="19" customFormat="1" ht="15" customHeight="1">
      <c r="A88" s="24" t="s">
        <v>121</v>
      </c>
      <c r="B88" s="37"/>
      <c r="C88" s="42"/>
      <c r="D88" s="42"/>
      <c r="E88" s="53"/>
      <c r="F88" s="53"/>
      <c r="G88" s="59">
        <v>0</v>
      </c>
    </row>
    <row r="89" spans="1:7" s="19" customFormat="1" ht="15.75" customHeight="1">
      <c r="A89" s="24" t="s">
        <v>122</v>
      </c>
      <c r="B89" s="37"/>
      <c r="C89" s="42"/>
      <c r="D89" s="42"/>
      <c r="E89" s="53"/>
      <c r="F89" s="53"/>
      <c r="G89" s="59">
        <v>0</v>
      </c>
    </row>
    <row r="90" spans="1:7" s="19" customFormat="1" ht="14.25" customHeight="1">
      <c r="A90" s="24" t="s">
        <v>123</v>
      </c>
      <c r="B90" s="37"/>
      <c r="C90" s="42"/>
      <c r="D90" s="42"/>
      <c r="E90" s="53"/>
      <c r="F90" s="53"/>
      <c r="G90" s="59">
        <v>0</v>
      </c>
    </row>
    <row r="91" spans="1:7" s="19" customFormat="1" ht="17.25" customHeight="1">
      <c r="A91" s="24" t="s">
        <v>124</v>
      </c>
      <c r="B91" s="37"/>
      <c r="C91" s="42"/>
      <c r="D91" s="42"/>
      <c r="E91" s="53"/>
      <c r="F91" s="53"/>
      <c r="G91" s="59">
        <v>0</v>
      </c>
    </row>
    <row r="92" spans="1:7" s="19" customFormat="1" ht="19.5" customHeight="1">
      <c r="A92" s="24" t="s">
        <v>125</v>
      </c>
      <c r="B92" s="37"/>
      <c r="C92" s="42"/>
      <c r="D92" s="42"/>
      <c r="E92" s="53"/>
      <c r="F92" s="53"/>
      <c r="G92" s="59">
        <v>0</v>
      </c>
    </row>
    <row r="93" spans="1:7" s="19" customFormat="1" ht="18" customHeight="1">
      <c r="A93" s="24" t="s">
        <v>126</v>
      </c>
      <c r="B93" s="37"/>
      <c r="C93" s="42"/>
      <c r="D93" s="42"/>
      <c r="E93" s="53"/>
      <c r="F93" s="53"/>
      <c r="G93" s="59">
        <v>0</v>
      </c>
    </row>
    <row r="94" spans="1:7" s="19" customFormat="1" ht="21.75" customHeight="1">
      <c r="A94" s="24" t="s">
        <v>127</v>
      </c>
      <c r="B94" s="37"/>
      <c r="C94" s="42"/>
      <c r="D94" s="42"/>
      <c r="E94" s="53"/>
      <c r="F94" s="53"/>
      <c r="G94" s="59">
        <v>0</v>
      </c>
    </row>
    <row r="95" spans="1:7" s="19" customFormat="1" ht="17.25" customHeight="1">
      <c r="A95" s="24" t="s">
        <v>128</v>
      </c>
      <c r="B95" s="37"/>
      <c r="C95" s="42"/>
      <c r="D95" s="42"/>
      <c r="E95" s="53"/>
      <c r="F95" s="53"/>
      <c r="G95" s="59">
        <v>0</v>
      </c>
    </row>
    <row r="96" spans="1:7" s="19" customFormat="1" ht="18.75" customHeight="1">
      <c r="A96" s="24" t="s">
        <v>129</v>
      </c>
      <c r="B96" s="37"/>
      <c r="C96" s="42"/>
      <c r="D96" s="42"/>
      <c r="E96" s="53"/>
      <c r="F96" s="53"/>
      <c r="G96" s="59">
        <v>0</v>
      </c>
    </row>
    <row r="97" spans="1:7" s="19" customFormat="1" ht="18" customHeight="1">
      <c r="A97" s="24" t="s">
        <v>130</v>
      </c>
      <c r="B97" s="37"/>
      <c r="C97" s="42"/>
      <c r="D97" s="42"/>
      <c r="E97" s="53"/>
      <c r="F97" s="53"/>
      <c r="G97" s="59">
        <v>0</v>
      </c>
    </row>
    <row r="98" spans="1:7" s="19" customFormat="1" ht="19.5" customHeight="1">
      <c r="A98" s="24" t="s">
        <v>131</v>
      </c>
      <c r="B98" s="37"/>
      <c r="C98" s="42"/>
      <c r="D98" s="42"/>
      <c r="E98" s="53"/>
      <c r="F98" s="53"/>
      <c r="G98" s="59">
        <v>0</v>
      </c>
    </row>
    <row r="99" spans="1:7" s="19" customFormat="1" ht="18.75" customHeight="1">
      <c r="A99" s="24" t="s">
        <v>132</v>
      </c>
      <c r="B99" s="37"/>
      <c r="C99" s="43"/>
      <c r="D99" s="42"/>
      <c r="E99" s="53"/>
      <c r="F99" s="53"/>
      <c r="G99" s="59">
        <v>0</v>
      </c>
    </row>
    <row r="100" spans="1:7" s="19" customFormat="1" ht="20.25" customHeight="1">
      <c r="A100" s="24" t="s">
        <v>133</v>
      </c>
      <c r="B100" s="37"/>
      <c r="C100" s="42"/>
      <c r="D100" s="42"/>
      <c r="E100" s="53"/>
      <c r="F100" s="53"/>
      <c r="G100" s="59">
        <v>0</v>
      </c>
    </row>
    <row r="101" spans="1:7" s="18" customFormat="1">
      <c r="A101" s="24"/>
      <c r="B101" s="35"/>
      <c r="C101" s="33"/>
      <c r="D101" s="33"/>
      <c r="E101" s="55"/>
      <c r="F101" s="55"/>
      <c r="G101" s="54">
        <v>0</v>
      </c>
    </row>
    <row r="102" spans="1:7" ht="21.75" customHeight="1">
      <c r="A102" s="22" t="s">
        <v>44</v>
      </c>
      <c r="B102" s="30"/>
      <c r="C102" s="30" t="s">
        <v>47</v>
      </c>
      <c r="D102" s="30"/>
      <c r="E102" s="51">
        <f>SUM(E103:E104)</f>
        <v>0</v>
      </c>
      <c r="F102" s="51">
        <f>SUM(F103:F104)</f>
        <v>0</v>
      </c>
      <c r="G102" s="52">
        <f>SUM(G103:G104)</f>
        <v>0</v>
      </c>
    </row>
    <row r="103" spans="1:7">
      <c r="A103" s="21" t="s">
        <v>45</v>
      </c>
      <c r="B103" s="35"/>
      <c r="C103" s="29"/>
      <c r="D103" s="29"/>
      <c r="E103" s="53"/>
      <c r="F103" s="53"/>
      <c r="G103" s="54">
        <v>0</v>
      </c>
    </row>
    <row r="104" spans="1:7" s="18" customFormat="1">
      <c r="A104" s="24"/>
      <c r="B104" s="33"/>
      <c r="C104" s="33"/>
      <c r="D104" s="33"/>
      <c r="E104" s="55"/>
      <c r="F104" s="55"/>
      <c r="G104" s="56"/>
    </row>
    <row r="105" spans="1:7" ht="26.25" customHeight="1">
      <c r="A105" s="22" t="s">
        <v>46</v>
      </c>
      <c r="B105" s="30"/>
      <c r="C105" s="30" t="s">
        <v>51</v>
      </c>
      <c r="D105" s="30"/>
      <c r="E105" s="51">
        <f>SUM(E106:E125)</f>
        <v>2</v>
      </c>
      <c r="F105" s="51">
        <f>SUM(F106:F125)</f>
        <v>70</v>
      </c>
      <c r="G105" s="52">
        <f>SUM(G106:G114)</f>
        <v>0</v>
      </c>
    </row>
    <row r="106" spans="1:7" ht="36.75" customHeight="1">
      <c r="A106" s="70" t="s">
        <v>48</v>
      </c>
      <c r="B106" s="71"/>
      <c r="C106" s="72" t="s">
        <v>162</v>
      </c>
      <c r="D106" s="33" t="s">
        <v>164</v>
      </c>
      <c r="E106" s="53">
        <v>2</v>
      </c>
      <c r="F106" s="53">
        <v>70</v>
      </c>
      <c r="G106" s="54"/>
    </row>
    <row r="107" spans="1:7" ht="36" customHeight="1">
      <c r="A107" s="70" t="s">
        <v>49</v>
      </c>
      <c r="B107" s="71"/>
      <c r="C107" s="74"/>
      <c r="D107" s="73"/>
      <c r="E107" s="55"/>
      <c r="F107" s="55"/>
      <c r="G107" s="56"/>
    </row>
    <row r="108" spans="1:7">
      <c r="A108" s="70" t="s">
        <v>50</v>
      </c>
      <c r="B108" s="75"/>
      <c r="C108" s="76"/>
      <c r="D108" s="77"/>
      <c r="E108" s="55"/>
      <c r="F108" s="55"/>
      <c r="G108" s="56"/>
    </row>
    <row r="109" spans="1:7" s="19" customFormat="1">
      <c r="A109" s="78" t="s">
        <v>78</v>
      </c>
      <c r="B109" s="75"/>
      <c r="C109" s="76"/>
      <c r="D109" s="77"/>
      <c r="E109" s="61"/>
      <c r="F109" s="61"/>
      <c r="G109" s="62"/>
    </row>
    <row r="110" spans="1:7" s="19" customFormat="1">
      <c r="A110" s="14" t="s">
        <v>91</v>
      </c>
      <c r="B110" s="33"/>
      <c r="C110" s="33"/>
      <c r="D110" s="60"/>
      <c r="E110" s="61"/>
      <c r="F110" s="61"/>
      <c r="G110" s="62">
        <v>0</v>
      </c>
    </row>
    <row r="111" spans="1:7" s="19" customFormat="1">
      <c r="A111" s="14" t="s">
        <v>92</v>
      </c>
      <c r="B111" s="34"/>
      <c r="C111" s="33"/>
      <c r="D111" s="60"/>
      <c r="E111" s="61"/>
      <c r="F111" s="61"/>
      <c r="G111" s="62">
        <v>0</v>
      </c>
    </row>
    <row r="112" spans="1:7" s="19" customFormat="1">
      <c r="A112" s="14" t="s">
        <v>93</v>
      </c>
      <c r="B112" s="34"/>
      <c r="C112" s="33"/>
      <c r="D112" s="60"/>
      <c r="E112" s="61"/>
      <c r="F112" s="61"/>
      <c r="G112" s="62">
        <v>0</v>
      </c>
    </row>
    <row r="113" spans="1:7" s="19" customFormat="1">
      <c r="A113" s="14" t="s">
        <v>94</v>
      </c>
      <c r="B113" s="34"/>
      <c r="C113" s="33"/>
      <c r="D113" s="60"/>
      <c r="E113" s="61"/>
      <c r="F113" s="61"/>
      <c r="G113" s="62">
        <v>0</v>
      </c>
    </row>
    <row r="114" spans="1:7" ht="19.5" customHeight="1">
      <c r="A114" s="26" t="s">
        <v>95</v>
      </c>
      <c r="B114" s="38"/>
      <c r="C114" s="44"/>
      <c r="D114" s="60"/>
      <c r="E114" s="61"/>
      <c r="F114" s="61"/>
      <c r="G114" s="62">
        <v>0</v>
      </c>
    </row>
    <row r="115" spans="1:7" s="19" customFormat="1" ht="17.25" customHeight="1">
      <c r="A115" s="26" t="s">
        <v>134</v>
      </c>
      <c r="B115" s="38"/>
      <c r="C115" s="44"/>
      <c r="D115" s="60"/>
      <c r="E115" s="61"/>
      <c r="F115" s="61"/>
      <c r="G115" s="62">
        <v>0</v>
      </c>
    </row>
    <row r="116" spans="1:7" s="19" customFormat="1" ht="21.75" customHeight="1">
      <c r="A116" s="26" t="s">
        <v>136</v>
      </c>
      <c r="B116" s="38"/>
      <c r="C116" s="44"/>
      <c r="D116" s="60"/>
      <c r="E116" s="61"/>
      <c r="F116" s="61"/>
      <c r="G116" s="62">
        <v>0</v>
      </c>
    </row>
    <row r="117" spans="1:7" s="19" customFormat="1" ht="20.25" customHeight="1">
      <c r="A117" s="26" t="s">
        <v>137</v>
      </c>
      <c r="B117" s="38"/>
      <c r="C117" s="44"/>
      <c r="D117" s="60"/>
      <c r="E117" s="61"/>
      <c r="F117" s="61"/>
      <c r="G117" s="62">
        <v>0</v>
      </c>
    </row>
    <row r="118" spans="1:7" s="19" customFormat="1" ht="18" customHeight="1">
      <c r="A118" s="26" t="s">
        <v>138</v>
      </c>
      <c r="B118" s="38"/>
      <c r="C118" s="44"/>
      <c r="D118" s="60"/>
      <c r="E118" s="61"/>
      <c r="F118" s="61"/>
      <c r="G118" s="62">
        <v>0</v>
      </c>
    </row>
    <row r="119" spans="1:7" s="19" customFormat="1" ht="19.5" customHeight="1">
      <c r="A119" s="26" t="s">
        <v>139</v>
      </c>
      <c r="B119" s="38"/>
      <c r="C119" s="44"/>
      <c r="D119" s="60"/>
      <c r="E119" s="61"/>
      <c r="F119" s="61"/>
      <c r="G119" s="62">
        <v>0</v>
      </c>
    </row>
    <row r="120" spans="1:7" s="19" customFormat="1" ht="20.25" customHeight="1">
      <c r="A120" s="26" t="s">
        <v>140</v>
      </c>
      <c r="B120" s="38"/>
      <c r="C120" s="44"/>
      <c r="D120" s="60"/>
      <c r="E120" s="61"/>
      <c r="F120" s="61"/>
      <c r="G120" s="62">
        <v>0</v>
      </c>
    </row>
    <row r="121" spans="1:7" s="19" customFormat="1" ht="19.5" customHeight="1">
      <c r="A121" s="26" t="s">
        <v>141</v>
      </c>
      <c r="B121" s="38"/>
      <c r="C121" s="44"/>
      <c r="D121" s="60"/>
      <c r="E121" s="61"/>
      <c r="F121" s="61"/>
      <c r="G121" s="62">
        <v>0</v>
      </c>
    </row>
    <row r="122" spans="1:7" s="19" customFormat="1" ht="20.25" customHeight="1">
      <c r="A122" s="26" t="s">
        <v>142</v>
      </c>
      <c r="B122" s="38"/>
      <c r="C122" s="44"/>
      <c r="D122" s="60"/>
      <c r="E122" s="61"/>
      <c r="F122" s="61"/>
      <c r="G122" s="62">
        <v>0</v>
      </c>
    </row>
    <row r="123" spans="1:7" s="19" customFormat="1" ht="20.25" customHeight="1">
      <c r="A123" s="26" t="s">
        <v>143</v>
      </c>
      <c r="B123" s="38"/>
      <c r="C123" s="44"/>
      <c r="D123" s="60"/>
      <c r="E123" s="61"/>
      <c r="F123" s="61"/>
      <c r="G123" s="62">
        <v>0</v>
      </c>
    </row>
    <row r="124" spans="1:7" s="19" customFormat="1" ht="18" customHeight="1">
      <c r="A124" s="26" t="s">
        <v>144</v>
      </c>
      <c r="B124" s="38"/>
      <c r="C124" s="44"/>
      <c r="D124" s="60"/>
      <c r="E124" s="61"/>
      <c r="F124" s="61"/>
      <c r="G124" s="62">
        <v>0</v>
      </c>
    </row>
    <row r="125" spans="1:7" s="19" customFormat="1" ht="21.75" customHeight="1">
      <c r="A125" s="26" t="s">
        <v>135</v>
      </c>
      <c r="B125" s="38"/>
      <c r="C125" s="44"/>
      <c r="D125" s="60"/>
      <c r="E125" s="61"/>
      <c r="F125" s="61"/>
      <c r="G125" s="62">
        <v>0</v>
      </c>
    </row>
    <row r="127" spans="1:7">
      <c r="B127" s="39" t="s">
        <v>145</v>
      </c>
      <c r="C127" s="45"/>
    </row>
    <row r="128" spans="1:7">
      <c r="B128" s="39" t="s">
        <v>146</v>
      </c>
      <c r="C128" s="45"/>
    </row>
  </sheetData>
  <pageMargins left="0.55118110236220474" right="0.19685039370078741" top="0.11811023622047245" bottom="0" header="0.31496062992125984" footer="0.31496062992125984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Шаблон_отчета_24г.</vt:lpstr>
      <vt:lpstr>Перечень мероприятий</vt:lpstr>
      <vt:lpstr>'Перечень мероприятий'!_GoBack</vt:lpstr>
      <vt:lpstr>Шаблон_отчета_24г.!Заголовки_для_печати</vt:lpstr>
      <vt:lpstr>'Перечень мероприятий'!Область_печати</vt:lpstr>
      <vt:lpstr>Шаблон_отчета_24г.!Область_печати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cp:lastModifiedBy>user</cp:lastModifiedBy>
  <cp:lastPrinted>2025-02-03T06:43:48Z</cp:lastPrinted>
  <dcterms:created xsi:type="dcterms:W3CDTF">2022-03-17T09:51:26Z</dcterms:created>
  <dcterms:modified xsi:type="dcterms:W3CDTF">2025-02-03T06:44:30Z</dcterms:modified>
</cp:coreProperties>
</file>